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<sst xmlns="http://schemas.openxmlformats.org/spreadsheetml/2006/main" count="29" uniqueCount="29">
  <si>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</si>
  <si>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</si>
  <si>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</si>
  <si>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</si>
  <si>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</si>
  <si>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</si>
  <si>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</si>
  <si>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</si>
  <si>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</si>
  <si>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</si>
  <si>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</si>
  <si>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</si>
  <si>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</si>
  <si>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</si>
  <si>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</si>
  <si>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</si>
  <si>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</si>
  <si>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</si>
  <si>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</si>
  <si>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</si>
  <si>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</si>
  <si>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</si>
  <si>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</si>
  <si>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</si>
  <si>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</si>
  <si>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</si>
  <si>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</si>
  <si>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</si>
  <si>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2137,00 - установка светильника и автомат. выключателя (кв. 3,4).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</si>
</sst>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3">
      <selection activeCell="H15" sqref="H15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693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VLOOKUP(A1,'[1]2021'!$A$1:$AH$102,2,0)</f>
        <v>ул.Обоянская д. 44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630.4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29117.569999999996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1096.72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1088.07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1197.8600000000001</v>
      </c>
      <c r="D13" s="6">
        <f>VLOOKUP(A1,'[1]2021'!$A$1:$AH$101,20,0)</f>
        <v>0</v>
      </c>
      <c r="E13" s="8"/>
    </row>
    <row r="14" spans="1:5" ht="15.75">
      <c r="A14" s="3">
        <v>4</v>
      </c>
      <c r="B14" s="10" t="s">
        <v>7</v>
      </c>
      <c r="C14" s="6">
        <f>VLOOKUP(A1,'[1]2021'!$A$1:$AH$101,8,0)</f>
        <v>1559.83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4122.24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1200.67</v>
      </c>
      <c r="D16" s="6">
        <f>VLOOKUP(A1,'[1]2021'!$A$1:$AH$101,23,0)</f>
        <v>0</v>
      </c>
      <c r="E16" s="8"/>
    </row>
    <row r="17" spans="1:5" ht="15.75">
      <c r="A17" s="3">
        <v>7</v>
      </c>
      <c r="B17" s="10" t="s">
        <v>10</v>
      </c>
      <c r="C17" s="6">
        <f>VLOOKUP(A1,'[1]2021'!$A$1:$AH$101,11,0)</f>
        <v>1278.31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1235.75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4046.4700000000003</v>
      </c>
      <c r="D19" s="6">
        <f>VLOOKUP(A1,'[1]2021'!$A$1:$AH$101,26,0)</f>
        <v>0</v>
      </c>
      <c r="E19" s="8"/>
    </row>
    <row r="20" spans="1:5" ht="31.5">
      <c r="A20" s="3">
        <v>10</v>
      </c>
      <c r="B20" s="10" t="s">
        <v>13</v>
      </c>
      <c r="C20" s="6">
        <f>VLOOKUP(A1,'[1]2021'!$A$1:$AH$101,14,0)</f>
        <v>4664.01</v>
      </c>
      <c r="D20" s="6">
        <f>VLOOKUP(A1,'[1]2021'!$A$1:$AH$101,27,0)</f>
        <v>2137</v>
      </c>
      <c r="E20" s="8" t="s">
        <v>28</v>
      </c>
    </row>
    <row r="21" spans="1:5" ht="16.5" customHeight="1">
      <c r="A21" s="3">
        <v>11</v>
      </c>
      <c r="B21" s="10" t="s">
        <v>14</v>
      </c>
      <c r="C21" s="6">
        <f>VLOOKUP(A1,'[1]2021'!$A$1:$AH$101,15,0)</f>
        <v>1196.08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1443.47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24129.480000000003</v>
      </c>
      <c r="D23" s="7">
        <f>SUM(D11:D22)</f>
        <v>2137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51110.05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2022-02-09T06:13:55Z</dcterms:modified>
  <cp:category/>
  <cp:version/>
  <cp:contentType/>
  <cp:contentStatus/>
</cp:coreProperties>
</file>