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<sst xmlns="http://schemas.openxmlformats.org/spreadsheetml/2006/main" count="30" uniqueCount="30">
  <si>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</si>
  <si>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</si>
  <si>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</si>
  <si>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</si>
  <si>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</si>
  <si>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</si>
  <si>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</si>
  <si>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</si>
  <si>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</si>
  <si>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</si>
  <si>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</si>
  <si>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</si>
  <si>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</si>
  <si>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</si>
  <si>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</si>
  <si>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</si>
  <si>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</si>
  <si>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</si>
  <si>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</si>
  <si>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</si>
  <si>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</si>
  <si>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</si>
  <si>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</si>
  <si>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</si>
  <si>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</si>
  <si>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</si>
  <si>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</si>
  <si>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</si>
  <si>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2324,00 - ремонт трубопровода канализации.</t>
  </si>
  <si>
    <t>9306,00 - изготовление и установка ограждения (мусорная точка).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</si>
</sst>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B19" sqref="B19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2022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ул.Краснополянская д.23А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1689.49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60329.389999999985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3835.88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4165.09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4538.16</v>
      </c>
      <c r="D13" s="6">
        <f>VLOOKUP(A1,'[1]2021'!$A$1:$AH$101,20,0)</f>
        <v>2324</v>
      </c>
      <c r="E13" s="8" t="s">
        <v>28</v>
      </c>
    </row>
    <row r="14" spans="1:5" ht="15.75">
      <c r="A14" s="3">
        <v>4</v>
      </c>
      <c r="B14" s="4" t="s">
        <v>7</v>
      </c>
      <c r="C14" s="6">
        <f>VLOOKUP(A1,'[1]2021'!$A$1:$AH$101,8,0)</f>
        <v>3887.85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4484.95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4761.400000000001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4712.84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4046.4100000000003</v>
      </c>
      <c r="D18" s="6">
        <f>VLOOKUP(A1,'[1]2021'!$A$1:$AH$102,25,0)</f>
        <v>0</v>
      </c>
      <c r="E18" s="8"/>
    </row>
    <row r="19" spans="1:5" ht="31.5">
      <c r="A19" s="3">
        <v>9</v>
      </c>
      <c r="B19" s="10" t="s">
        <v>12</v>
      </c>
      <c r="C19" s="6">
        <f>VLOOKUP(A1,'[1]2021'!$A$1:$AH$101,13,0)</f>
        <v>5500.02</v>
      </c>
      <c r="D19" s="6">
        <f>VLOOKUP(A1,'[1]2021'!$A$1:$AH$101,26,0)</f>
        <v>9306</v>
      </c>
      <c r="E19" s="8" t="s">
        <v>29</v>
      </c>
    </row>
    <row r="20" spans="1:5" ht="15.75">
      <c r="A20" s="3">
        <v>10</v>
      </c>
      <c r="B20" s="10" t="s">
        <v>13</v>
      </c>
      <c r="C20" s="6">
        <f>VLOOKUP(A1,'[1]2021'!$A$1:$AH$101,14,0)</f>
        <v>4693.1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4550.1900000000005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5608.66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54784.55</v>
      </c>
      <c r="D23" s="7">
        <f>SUM(D11:D22)</f>
        <v>11630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103483.93999999999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2022-02-09T12:49:37Z</dcterms:modified>
  <cp:category/>
  <cp:version/>
  <cp:contentType/>
  <cp:contentStatus/>
</cp:coreProperties>
</file>