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<sst xmlns="http://schemas.openxmlformats.org/spreadsheetml/2006/main" count="29" uniqueCount="29">
  <si>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</si>
  <si>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</si>
  <si>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</si>
  <si>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</si>
  <si>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</si>
  <si>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</si>
  <si>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</si>
  <si>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</si>
  <si>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</si>
  <si>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</si>
  <si>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</si>
  <si>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</si>
  <si>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</si>
  <si>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</si>
  <si>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</si>
  <si>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</si>
  <si>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</si>
  <si>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</si>
  <si>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</si>
  <si>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</si>
  <si>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</si>
  <si>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</si>
  <si>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</si>
  <si>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</si>
  <si>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</si>
  <si>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</si>
  <si>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</si>
  <si>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</si>
  <si>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3952,00 - прочистка вентканала (кв. 21).                       1735,00 - замена крана шарового (кв. 31 полотенцесушитель).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</si>
</sst>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H11" sqref="H1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1645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ул.Белгородская д.24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1279.86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168636.28999999998</v>
      </c>
    </row>
    <row r="11" spans="1:5" ht="15.75">
      <c r="A11" s="3">
        <v>1</v>
      </c>
      <c r="B11" s="10" t="s">
        <v>4</v>
      </c>
      <c r="C11" s="6">
        <f>VLOOKUP(A1,'[1]2021'!$A$1:$AH$101,5,0)</f>
        <v>2309.2000000000003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2986.41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2360.2400000000002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2258.27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3165.23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3389.94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3488.8</v>
      </c>
      <c r="D17" s="6">
        <f>VLOOKUP(A1,'[1]2021'!$A$1:$AH$101,24,0)</f>
        <v>0</v>
      </c>
      <c r="E17" s="8"/>
    </row>
    <row r="18" spans="1:5" ht="15.75">
      <c r="A18" s="3">
        <v>8</v>
      </c>
      <c r="B18" s="10" t="s">
        <v>11</v>
      </c>
      <c r="C18" s="6">
        <f>VLOOKUP(A1,'[1]2021'!$A$1:$AH$101,12,0)</f>
        <v>2117.25</v>
      </c>
      <c r="D18" s="6">
        <f>VLOOKUP(A1,'[1]2021'!$A$1:$AH$102,25,0)</f>
        <v>0</v>
      </c>
      <c r="E18" s="8"/>
    </row>
    <row r="19" spans="1:5" ht="47.25">
      <c r="A19" s="3">
        <v>9</v>
      </c>
      <c r="B19" s="10" t="s">
        <v>12</v>
      </c>
      <c r="C19" s="6">
        <f>VLOOKUP(A1,'[1]2021'!$A$1:$AH$101,13,0)</f>
        <v>6464.43</v>
      </c>
      <c r="D19" s="6">
        <f>VLOOKUP(A1,'[1]2021'!$A$1:$AH$101,26,0)</f>
        <v>5687</v>
      </c>
      <c r="E19" s="8" t="s">
        <v>28</v>
      </c>
    </row>
    <row r="20" spans="1:5" ht="15.75">
      <c r="A20" s="3">
        <v>10</v>
      </c>
      <c r="B20" s="10" t="s">
        <v>13</v>
      </c>
      <c r="C20" s="6">
        <f>VLOOKUP(A1,'[1]2021'!$A$1:$AH$101,14,0)</f>
        <v>2866.1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3039.18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6324.8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40769.85</v>
      </c>
      <c r="D23" s="7">
        <f>SUM(D11:D22)</f>
        <v>5687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203719.13999999998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2022-02-09T13:16:05Z</dcterms:modified>
  <cp:category/>
  <cp:version/>
  <cp:contentType/>
  <cp:contentStatus/>
</cp:coreProperties>
</file>