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<sst xmlns="http://schemas.openxmlformats.org/spreadsheetml/2006/main" count="29" uniqueCount="29">
  <si>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</si>
  <si>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</si>
  <si>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</si>
  <si>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</si>
  <si>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</si>
  <si>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</si>
  <si>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</si>
  <si>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</si>
  <si>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</si>
  <si>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</si>
  <si>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</si>
  <si>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</si>
  <si>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</si>
  <si>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</si>
  <si>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</si>
  <si>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</si>
  <si>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</si>
  <si>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</si>
  <si>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</si>
  <si>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</si>
  <si>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</si>
  <si>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</si>
  <si>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</si>
  <si>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</si>
  <si>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</si>
  <si>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</si>
  <si>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</si>
  <si>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</si>
  <si>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2379,00 - ремонт трубопровода отопления (кв. 1 стояк).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</si>
</sst>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F10" sqref="F10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1883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ул.Белгородская д.20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1275.18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59222.42</v>
      </c>
    </row>
    <row r="11" spans="1:5" ht="31.5">
      <c r="A11" s="3">
        <v>1</v>
      </c>
      <c r="B11" s="10" t="s">
        <v>4</v>
      </c>
      <c r="C11" s="6">
        <f>VLOOKUP(A1,'[1]2021'!$A$1:$AH$101,5,0)</f>
        <v>2275.76</v>
      </c>
      <c r="D11" s="6">
        <f>VLOOKUP(A1,'[1]2021'!$A$1:$AH$101,18,0)</f>
        <v>2379</v>
      </c>
      <c r="E11" s="8" t="s">
        <v>28</v>
      </c>
    </row>
    <row r="12" spans="1:5" ht="15.75">
      <c r="A12" s="3">
        <v>2</v>
      </c>
      <c r="B12" s="10" t="s">
        <v>5</v>
      </c>
      <c r="C12" s="6">
        <f>VLOOKUP(A1,'[1]2021'!$A$1:$AH$101,6,0)</f>
        <v>2487.35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2618.16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4937.77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3371.87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3343.89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3269.14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4675.37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3279.19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4157.42</v>
      </c>
      <c r="D20" s="6">
        <f>VLOOKUP(A1,'[1]2021'!$A$1:$AH$101,27,0)</f>
        <v>0</v>
      </c>
      <c r="E20" s="8"/>
    </row>
    <row r="21" spans="1:5" ht="15.75">
      <c r="A21" s="3">
        <v>11</v>
      </c>
      <c r="B21" s="10" t="s">
        <v>14</v>
      </c>
      <c r="C21" s="6">
        <f>VLOOKUP(A1,'[1]2021'!$A$1:$AH$101,15,0)</f>
        <v>3297.2000000000003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3499.79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41212.909999999996</v>
      </c>
      <c r="D23" s="7">
        <f>SUM(D11:D22)</f>
        <v>2379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98056.32999999999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2022-02-09T13:40:09Z</dcterms:modified>
  <cp:category/>
  <cp:version/>
  <cp:contentType/>
  <cp:contentStatus/>
</cp:coreProperties>
</file>