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<sst xmlns="http://schemas.openxmlformats.org/spreadsheetml/2006/main" count="27" uniqueCount="27">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</sst>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2" fontId="42" fillId="0" borderId="11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3139.9</v>
          </cell>
          <cell r="R8">
            <v>130020.89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-96444.62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U11">
            <v>3251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182745</v>
          </cell>
          <cell r="AG11">
            <v>426366.3799999999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AC17">
            <v>1259</v>
          </cell>
          <cell r="AF17">
            <v>1259</v>
          </cell>
          <cell r="AG17">
            <v>488266.9000000001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6948.99</v>
          </cell>
          <cell r="R18">
            <v>95307.43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-70547.47000000003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Z25">
            <v>20504</v>
          </cell>
          <cell r="AF25">
            <v>29433</v>
          </cell>
          <cell r="AG25">
            <v>168712.11999999997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138943.94</v>
          </cell>
          <cell r="R26">
            <v>277579.52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187264.78000000003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-11924.76</v>
          </cell>
          <cell r="R38">
            <v>36209.66999999999</v>
          </cell>
          <cell r="W38">
            <v>34230</v>
          </cell>
          <cell r="AB38">
            <v>57395.4</v>
          </cell>
          <cell r="AF38">
            <v>91625.4</v>
          </cell>
          <cell r="AG38">
            <v>104670.85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T43">
            <v>3630</v>
          </cell>
          <cell r="V43">
            <v>23820</v>
          </cell>
          <cell r="X43">
            <v>56000</v>
          </cell>
          <cell r="AF43">
            <v>83450</v>
          </cell>
          <cell r="AG43">
            <v>123426.07999999993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13500</v>
          </cell>
          <cell r="AB61">
            <v>42927</v>
          </cell>
          <cell r="AC61">
            <v>7940</v>
          </cell>
          <cell r="AF61">
            <v>68557</v>
          </cell>
          <cell r="AG61">
            <v>540977.2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18469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36430</v>
          </cell>
          <cell r="AG67">
            <v>231873.91000000003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Z88">
            <v>14179</v>
          </cell>
          <cell r="AA88">
            <v>371000</v>
          </cell>
          <cell r="AD88">
            <v>11407</v>
          </cell>
          <cell r="AF88">
            <v>453203</v>
          </cell>
          <cell r="AG88">
            <v>516459.61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Z91">
            <v>2494</v>
          </cell>
          <cell r="AB91">
            <v>19464</v>
          </cell>
          <cell r="AC91">
            <v>39666</v>
          </cell>
          <cell r="AD91">
            <v>1527</v>
          </cell>
          <cell r="AF91">
            <v>702400</v>
          </cell>
          <cell r="AG91">
            <v>995026.8400000003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-530.58</v>
          </cell>
          <cell r="R95">
            <v>814.9399999999997</v>
          </cell>
          <cell r="AF95">
            <v>0</v>
          </cell>
          <cell r="AG95">
            <v>814.9399999999997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Обоянская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134217.23000000004</v>
          </cell>
          <cell r="R101">
            <v>10765062.559999999</v>
          </cell>
          <cell r="S101">
            <v>477055</v>
          </cell>
          <cell r="T101">
            <v>309105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38157</v>
          </cell>
          <cell r="AA101">
            <v>578410</v>
          </cell>
          <cell r="AB101">
            <v>2477946.4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8859055.5</v>
          </cell>
          <cell r="AG101">
            <v>21264259.820000004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9160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ул. Обоянская д. 7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627.9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1739.283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7">
        <f>VLOOKUP(A1,'[1]ТР 2018'!$A$1:$AH$101,4,0)</f>
        <v>0</v>
      </c>
    </row>
    <row r="12" spans="1:5" ht="15.75">
      <c r="A12" s="3">
        <v>1</v>
      </c>
      <c r="B12" s="11" t="s">
        <v>4</v>
      </c>
      <c r="C12" s="7">
        <f>VLOOKUP(A1,'[1]ТР 2018'!$A$1:$AH$101,5,0)</f>
        <v>0</v>
      </c>
      <c r="D12" s="7">
        <f>VLOOKUP(A1,'[1]ТР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VLOOKUP(A1,'[1]ТР 2018'!$A$1:$AH$101,6,0)</f>
        <v>0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0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0</v>
      </c>
      <c r="D15" s="7">
        <f>VLOOKUP(A1,'[1]ТР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VLOOKUP(A1,'[1]ТР 2018'!$A$1:$AH$101,9,0)</f>
        <v>0</v>
      </c>
      <c r="D16" s="7">
        <f>VLOOKUP(A1,'[1]ТР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VLOOKUP(A1,'[1]ТР 2018'!$A$1:$AH$101,10,0)</f>
        <v>973.93</v>
      </c>
      <c r="D17" s="7">
        <f>VLOOKUP(A1,'[1]ТР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VLOOKUP(A1,'[1]ТР 2018'!$A$1:$AH$101,11,0)</f>
        <v>2210.31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978.08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1180.3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2265.31</v>
      </c>
      <c r="D21" s="7">
        <f>VLOOKUP(A1,'[1]ТР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VLOOKUP(A1,'[1]ТР 2018'!$A$1:$AH$101,15,0)</f>
        <v>1757.85</v>
      </c>
      <c r="D22" s="7">
        <f>VLOOKUP(A1,'[1]ТР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VLOOKUP(A1,'[1]ТР 2018'!$A$1:$AH$101,16,0)</f>
        <v>1114.93</v>
      </c>
      <c r="D23" s="7">
        <f>VLOOKUP(A1,'[1]ТР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10480.710000000001</v>
      </c>
      <c r="D24" s="8">
        <f>SUM(D12:D23)</f>
        <v>0</v>
      </c>
      <c r="E24" s="10"/>
    </row>
    <row r="25" spans="1:5" ht="15.75">
      <c r="A25" s="19" t="s">
        <v>23</v>
      </c>
      <c r="B25" s="20"/>
      <c r="C25" s="20"/>
      <c r="D25" s="20"/>
      <c r="E25" s="16">
        <f>E11+C24-D24</f>
        <v>10480.710000000001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2019-03-28T08:21:25Z</dcterms:modified>
  <cp:category/>
  <cp:version/>
  <cp:contentType/>
  <cp:contentStatus/>
</cp:coreProperties>
</file>